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Instructions" sheetId="1" r:id="rId1"/>
    <sheet name="PART Qs &amp; Section Scoring" sheetId="2" r:id="rId2"/>
    <sheet name="Total Program Score" sheetId="3" r:id="rId3"/>
  </sheets>
  <definedNames>
    <definedName name="pmanagement">'PART Qs &amp; Section Scoring'!$G$42</definedName>
    <definedName name="ppurpose">'PART Qs &amp; Section Scoring'!$G$12</definedName>
    <definedName name="presults">'PART Qs &amp; Section Scoring'!$G$52</definedName>
    <definedName name="splanning">'PART Qs &amp; Section Scoring'!$G$22</definedName>
  </definedNames>
  <calcPr fullCalcOnLoad="1"/>
</workbook>
</file>

<file path=xl/sharedStrings.xml><?xml version="1.0" encoding="utf-8"?>
<sst xmlns="http://schemas.openxmlformats.org/spreadsheetml/2006/main" count="100" uniqueCount="74">
  <si>
    <t>Section</t>
  </si>
  <si>
    <t>OMB Weighting</t>
  </si>
  <si>
    <t>Score</t>
  </si>
  <si>
    <t>Weighted Score</t>
  </si>
  <si>
    <t>Program Purpose/Relevance/Federal Role</t>
  </si>
  <si>
    <t>Strategic Planning</t>
  </si>
  <si>
    <t>Program Management</t>
  </si>
  <si>
    <t>Program Results</t>
  </si>
  <si>
    <t>Total Program Score</t>
  </si>
  <si>
    <t>Section I:  Program Purpose/Relevance/Federal Role</t>
  </si>
  <si>
    <t>Questions</t>
  </si>
  <si>
    <t>Ans.</t>
  </si>
  <si>
    <t>Explanation (Required)</t>
  </si>
  <si>
    <t>Evidence/Data (if available)</t>
  </si>
  <si>
    <t>RMO Weighting</t>
  </si>
  <si>
    <t>Is the program purpose clear?</t>
  </si>
  <si>
    <t>Yes</t>
  </si>
  <si>
    <t>Does the program address a specific problem, interest or need?</t>
  </si>
  <si>
    <t>No</t>
  </si>
  <si>
    <t>Is the Federal role critical?</t>
  </si>
  <si>
    <t>Does the program make a significant, unique contribution to solving the problem?</t>
  </si>
  <si>
    <t>Does the program use the most efficient/effective mechanism to accomplish its goals?</t>
  </si>
  <si>
    <t>Total Section Score</t>
  </si>
  <si>
    <t>Section II:  Strategic Planning</t>
  </si>
  <si>
    <t>Does the program have a limited number of specific, ambitious long-term performance goals that focus on outcomes and meaningfully reflect the purpose of the program?</t>
  </si>
  <si>
    <t>Does the program have a limited number of annual performance goals that demonstrate progress toward achieving the long-term goals?</t>
  </si>
  <si>
    <t>Do all program partners (grantees, sub-grantees, contractors, etc.) commit to and report on performance that relates to and supports the output and outcome goals of the program?</t>
  </si>
  <si>
    <t>Is a comprehensive, independent, quality evaluation of the program conducted on a regular basis?</t>
  </si>
  <si>
    <t>Is the program budget aligned with the program goals in such a way that the impact of funding, policy, and legislative changes on performance is readily known?</t>
  </si>
  <si>
    <t>Section III:  Program Management</t>
  </si>
  <si>
    <t>Does the agency regularly collect timely and credible performance information and use it to manage the program?</t>
  </si>
  <si>
    <t>Are performance measurements used to increase accountability?</t>
  </si>
  <si>
    <t>Are all funds (Federal and partners’) obligated in a timely manner?</t>
  </si>
  <si>
    <t>Are all funds (Federal and partners’) spent for the intended purpose?</t>
  </si>
  <si>
    <t>Does the agency estimate and budget for the full annual costs of operating the program (including all administrative costs and allocated overhead)?</t>
  </si>
  <si>
    <t>Are the administrative costs reasonable?</t>
  </si>
  <si>
    <t>Does agency use cost comparisons and competitive sourcing for this program to achieve cost-effectiveness and when special expertise is needed?</t>
  </si>
  <si>
    <t>Does the program use strong financial management practices?</t>
  </si>
  <si>
    <t>Does the program consistently meet the requirements of the Federal Credit Reform Act of 1990, the Debt Collection Improvement Act and applicable guidance under OMB Circular A-1, A-34, and A-129?</t>
  </si>
  <si>
    <t xml:space="preserve">Is the risk of the program to the U.S. Government measured effectively? </t>
  </si>
  <si>
    <t>Does the program have and meet customer service benchmarks?</t>
  </si>
  <si>
    <t xml:space="preserve">Does the rate of program participation meet target program rates? </t>
  </si>
  <si>
    <t xml:space="preserve">Are the borrowers meeting their commitments in a timely manner? </t>
  </si>
  <si>
    <t xml:space="preserve">Do the majority of loans supplement rather than substitute private lending? </t>
  </si>
  <si>
    <t>Section IV:  Program Results</t>
  </si>
  <si>
    <t>Has the program demonstrated adequate progress in achieving its long-term outcome goal(s)?</t>
  </si>
  <si>
    <t>Does the program (including program partners) achieve its annual performance goals?</t>
  </si>
  <si>
    <t>Were program goals achieved within budgeted costs and established schedules?</t>
  </si>
  <si>
    <t xml:space="preserve">Does the performance of this program compare favorably to other programs with similar purpose and goals? </t>
  </si>
  <si>
    <t>Do comprehensive, independent, quality evaluations of this program indicate that the program is effective and achieving results?</t>
  </si>
  <si>
    <t xml:space="preserve">OMB Program Assessment Rating Tool (PART) </t>
  </si>
  <si>
    <t>Description of Worksheet Components</t>
  </si>
  <si>
    <r>
      <t>Tab 1</t>
    </r>
    <r>
      <rPr>
        <b/>
        <sz val="10"/>
        <rFont val="Arial"/>
        <family val="2"/>
      </rPr>
      <t>: PART Questions &amp; Section Scoring</t>
    </r>
  </si>
  <si>
    <t>Allows the Examiner or Agency to input answers of Yes, No or N/A into the cell to the right of the Questions.</t>
  </si>
  <si>
    <t>Allows the Examiner or Agency to input Explanations (Required) and Evidence/Data (if available) for each question.</t>
  </si>
  <si>
    <r>
      <t>Tab 2</t>
    </r>
    <r>
      <rPr>
        <b/>
        <sz val="10"/>
        <rFont val="Arial"/>
        <family val="2"/>
      </rPr>
      <t>: Total Program Score</t>
    </r>
  </si>
  <si>
    <t>Derives the Total Program Score by weighting all four sectional scores</t>
  </si>
  <si>
    <t>3. If the Total RMO Weighting is &lt;&gt; 100% an error sign will appear.</t>
  </si>
  <si>
    <t>4. The Weighted Score for each question and the Total Section score are automatically computed.</t>
  </si>
  <si>
    <r>
      <t xml:space="preserve">5. Under Tab 2 labeled </t>
    </r>
    <r>
      <rPr>
        <i/>
        <sz val="10"/>
        <rFont val="Arial"/>
        <family val="2"/>
      </rPr>
      <t>Total Program Score</t>
    </r>
    <r>
      <rPr>
        <sz val="10"/>
        <rFont val="Arial"/>
        <family val="2"/>
      </rPr>
      <t>, the Total Program Score is automatically computed.</t>
    </r>
  </si>
  <si>
    <r>
      <t xml:space="preserve">1. Under Tab 1 labeled </t>
    </r>
    <r>
      <rPr>
        <i/>
        <sz val="10"/>
        <rFont val="Arial"/>
        <family val="2"/>
      </rPr>
      <t>PART Questions &amp; Section Scoring</t>
    </r>
    <r>
      <rPr>
        <sz val="10"/>
        <rFont val="Arial"/>
        <family val="0"/>
      </rPr>
      <t xml:space="preserve">, hand-code only those cells in which the text is colored blue.  These cells are labeled Name of Program, Ans., Explanation, Evidence/Data and RMO Weighting (up to 100%).  </t>
    </r>
  </si>
  <si>
    <t>2.  Weight only those questions with a Yes or No response.  Do not weight questions with a response of N/A.</t>
  </si>
  <si>
    <t>User Instructions for the OMB Program Assessment Rating Tool</t>
  </si>
  <si>
    <t>Credit Programs</t>
  </si>
  <si>
    <t xml:space="preserve">Name of Program: </t>
  </si>
  <si>
    <t>Are active projects monitored on an ongoing basis to assure credit quality remains sound, collections and disbursements are timely and reporting requirements are fulfilled?</t>
  </si>
  <si>
    <t xml:space="preserve">Allows the Examiner or Agency to weight each question within each Section (up to 100%). </t>
  </si>
  <si>
    <t>9 (Cr 1.)</t>
  </si>
  <si>
    <t>10 (Cr 2.)</t>
  </si>
  <si>
    <t>11 (Cr 3.)</t>
  </si>
  <si>
    <t>12 (Cr 4.)</t>
  </si>
  <si>
    <t>13 (Cr 5.)</t>
  </si>
  <si>
    <t>14 (Cr 6.)</t>
  </si>
  <si>
    <t>15 (Cr 5.)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</si>
</sst>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7" fontId="1" fillId="3" borderId="0" xfId="0" applyNumberFormat="1" applyFont="1" applyFill="1" applyBorder="1" applyAlignment="1" applyProtection="1">
      <alignment/>
      <protection/>
    </xf>
    <xf numFmtId="9" fontId="2" fillId="3" borderId="0" xfId="0" applyNumberFormat="1" applyFont="1" applyFill="1" applyBorder="1" applyAlignment="1" applyProtection="1">
      <alignment horizontal="center"/>
      <protection/>
    </xf>
    <xf numFmtId="9" fontId="2" fillId="3" borderId="0" xfId="19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9" fontId="2" fillId="0" borderId="0" xfId="19" applyFont="1" applyFill="1" applyBorder="1" applyAlignment="1" applyProtection="1">
      <alignment horizontal="center"/>
      <protection/>
    </xf>
    <xf numFmtId="37" fontId="1" fillId="3" borderId="0" xfId="0" applyNumberFormat="1" applyFont="1" applyFill="1" applyBorder="1" applyAlignment="1" applyProtection="1">
      <alignment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37" fontId="3" fillId="2" borderId="1" xfId="0" applyNumberFormat="1" applyFont="1" applyFill="1" applyBorder="1" applyAlignment="1" applyProtection="1">
      <alignment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1" xfId="1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7" fontId="8" fillId="2" borderId="0" xfId="0" applyNumberFormat="1" applyFont="1" applyFill="1" applyBorder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 horizontal="center"/>
      <protection/>
    </xf>
    <xf numFmtId="37" fontId="10" fillId="2" borderId="0" xfId="0" applyNumberFormat="1" applyFont="1" applyFill="1" applyBorder="1" applyAlignment="1" applyProtection="1">
      <alignment horizontal="left"/>
      <protection/>
    </xf>
    <xf numFmtId="37" fontId="10" fillId="2" borderId="0" xfId="0" applyNumberFormat="1" applyFont="1" applyFill="1" applyBorder="1" applyAlignment="1" applyProtection="1">
      <alignment horizontal="left" wrapText="1"/>
      <protection/>
    </xf>
    <xf numFmtId="0" fontId="11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37" fontId="5" fillId="3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9" fontId="8" fillId="2" borderId="0" xfId="19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8" fillId="2" borderId="0" xfId="0" applyNumberFormat="1" applyFont="1" applyFill="1" applyBorder="1" applyAlignment="1" applyProtection="1">
      <alignment horizontal="left" wrapText="1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0" fontId="20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9" fontId="15" fillId="0" borderId="0" xfId="19" applyNumberFormat="1" applyFont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4">
      <selection activeCell="D12" sqref="D12"/>
    </sheetView>
  </sheetViews>
  <sheetFormatPr defaultColWidth="9.140625" defaultRowHeight="12.75"/>
  <cols>
    <col min="1" max="2" width="7.140625" style="55" customWidth="1"/>
    <col min="3" max="3" width="4.00390625" style="55" customWidth="1"/>
    <col min="4" max="16384" width="9.140625" style="55" customWidth="1"/>
  </cols>
  <sheetData>
    <row r="1" spans="1:12" ht="15.75">
      <c r="A1" s="61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15.75">
      <c r="A2" s="54"/>
    </row>
    <row r="4" ht="12.75">
      <c r="A4" s="60" t="s">
        <v>51</v>
      </c>
    </row>
    <row r="5" ht="6" customHeight="1"/>
    <row r="6" ht="12.75">
      <c r="B6" s="57" t="s">
        <v>52</v>
      </c>
    </row>
    <row r="7" ht="6" customHeight="1"/>
    <row r="8" spans="4:10" ht="26.25" customHeight="1">
      <c r="D8" s="64" t="s">
        <v>53</v>
      </c>
      <c r="E8" s="64"/>
      <c r="F8" s="64"/>
      <c r="G8" s="64"/>
      <c r="H8" s="64"/>
      <c r="I8" s="64"/>
      <c r="J8" s="64"/>
    </row>
    <row r="9" spans="4:10" ht="3.75" customHeight="1">
      <c r="D9" s="58"/>
      <c r="E9" s="58"/>
      <c r="F9" s="58"/>
      <c r="G9" s="58"/>
      <c r="H9" s="58"/>
      <c r="I9" s="58"/>
      <c r="J9" s="58"/>
    </row>
    <row r="10" spans="4:10" ht="27" customHeight="1">
      <c r="D10" s="64" t="s">
        <v>54</v>
      </c>
      <c r="E10" s="64"/>
      <c r="F10" s="64"/>
      <c r="G10" s="64"/>
      <c r="H10" s="64"/>
      <c r="I10" s="64"/>
      <c r="J10" s="64"/>
    </row>
    <row r="11" spans="4:10" ht="9" customHeight="1">
      <c r="D11" s="58"/>
      <c r="E11" s="58"/>
      <c r="F11" s="58"/>
      <c r="G11" s="58"/>
      <c r="H11" s="58"/>
      <c r="I11" s="58"/>
      <c r="J11" s="58"/>
    </row>
    <row r="12" spans="4:10" ht="12.75">
      <c r="D12" s="58" t="s">
        <v>66</v>
      </c>
      <c r="E12" s="58"/>
      <c r="F12" s="58"/>
      <c r="G12" s="58"/>
      <c r="H12" s="58"/>
      <c r="I12" s="58"/>
      <c r="J12" s="58"/>
    </row>
    <row r="14" ht="12.75">
      <c r="B14" s="57" t="s">
        <v>55</v>
      </c>
    </row>
    <row r="15" ht="4.5" customHeight="1"/>
    <row r="16" spans="4:10" ht="12.75">
      <c r="D16" s="64" t="s">
        <v>56</v>
      </c>
      <c r="E16" s="64"/>
      <c r="F16" s="64"/>
      <c r="G16" s="64"/>
      <c r="H16" s="64"/>
      <c r="I16" s="64"/>
      <c r="J16" s="64"/>
    </row>
    <row r="17" spans="4:10" ht="12.75">
      <c r="D17" s="59"/>
      <c r="E17" s="59"/>
      <c r="F17" s="59"/>
      <c r="G17" s="59"/>
      <c r="H17" s="59"/>
      <c r="I17" s="59"/>
      <c r="J17" s="59"/>
    </row>
    <row r="19" ht="12.75">
      <c r="A19" s="60" t="s">
        <v>62</v>
      </c>
    </row>
    <row r="20" ht="12.75">
      <c r="A20" s="56"/>
    </row>
    <row r="21" spans="2:10" ht="12.75">
      <c r="B21" s="63" t="s">
        <v>60</v>
      </c>
      <c r="C21" s="63"/>
      <c r="D21" s="63"/>
      <c r="E21" s="63"/>
      <c r="F21" s="63"/>
      <c r="G21" s="63"/>
      <c r="H21" s="63"/>
      <c r="I21" s="63"/>
      <c r="J21" s="63"/>
    </row>
    <row r="22" spans="2:10" ht="27.75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33.75" customHeight="1">
      <c r="B23" s="63" t="s">
        <v>61</v>
      </c>
      <c r="C23" s="63"/>
      <c r="D23" s="63"/>
      <c r="E23" s="63"/>
      <c r="F23" s="63"/>
      <c r="G23" s="63"/>
      <c r="H23" s="63"/>
      <c r="I23" s="63"/>
      <c r="J23" s="63"/>
    </row>
    <row r="24" ht="18" customHeight="1">
      <c r="B24" s="55" t="s">
        <v>57</v>
      </c>
    </row>
    <row r="25" ht="18.75" customHeight="1">
      <c r="B25" s="55" t="s">
        <v>58</v>
      </c>
    </row>
    <row r="26" ht="19.5" customHeight="1">
      <c r="B26" s="55" t="s">
        <v>59</v>
      </c>
    </row>
  </sheetData>
  <sheetProtection password="CD5C" sheet="1" objects="1" scenarios="1"/>
  <mergeCells count="6">
    <mergeCell ref="A1:L1"/>
    <mergeCell ref="B23:J23"/>
    <mergeCell ref="D8:J8"/>
    <mergeCell ref="D10:J10"/>
    <mergeCell ref="D16:J16"/>
    <mergeCell ref="B21:J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6.7109375" style="0" customWidth="1"/>
    <col min="4" max="4" width="41.28125" style="0" customWidth="1"/>
    <col min="5" max="5" width="31.00390625" style="0" customWidth="1"/>
    <col min="6" max="6" width="12.7109375" style="0" customWidth="1"/>
    <col min="7" max="7" width="12.28125" style="0" customWidth="1"/>
  </cols>
  <sheetData>
    <row r="1" spans="1:7" ht="33.75" customHeight="1">
      <c r="A1" s="66" t="s">
        <v>50</v>
      </c>
      <c r="B1" s="66"/>
      <c r="C1" s="67"/>
      <c r="D1" s="67"/>
      <c r="E1" s="67"/>
      <c r="F1" s="67"/>
      <c r="G1" s="67"/>
    </row>
    <row r="2" spans="1:7" ht="27" customHeight="1">
      <c r="A2" s="68" t="s">
        <v>63</v>
      </c>
      <c r="B2" s="68"/>
      <c r="C2" s="69"/>
      <c r="D2" s="69"/>
      <c r="E2" s="69"/>
      <c r="F2" s="69"/>
      <c r="G2" s="69"/>
    </row>
    <row r="3" spans="1:7" ht="31.5" customHeight="1">
      <c r="A3" s="23"/>
      <c r="B3" s="74" t="s">
        <v>64</v>
      </c>
      <c r="C3" s="75"/>
      <c r="D3" s="75"/>
      <c r="E3" s="24"/>
      <c r="F3" s="25"/>
      <c r="G3" s="25"/>
    </row>
    <row r="4" spans="1:7" ht="24" customHeight="1">
      <c r="A4" s="26" t="s">
        <v>9</v>
      </c>
      <c r="B4" s="27"/>
      <c r="C4" s="28"/>
      <c r="D4" s="29"/>
      <c r="E4" s="29"/>
      <c r="F4" s="30"/>
      <c r="G4" s="30"/>
    </row>
    <row r="5" spans="1:7" ht="30.75" customHeight="1">
      <c r="A5" s="65" t="s">
        <v>10</v>
      </c>
      <c r="B5" s="65"/>
      <c r="C5" s="32" t="s">
        <v>11</v>
      </c>
      <c r="D5" s="32" t="s">
        <v>12</v>
      </c>
      <c r="E5" s="32" t="s">
        <v>13</v>
      </c>
      <c r="F5" s="31" t="s">
        <v>14</v>
      </c>
      <c r="G5" s="31" t="s">
        <v>3</v>
      </c>
    </row>
    <row r="6" spans="1:7" ht="51.75" customHeight="1">
      <c r="A6" s="33">
        <v>1</v>
      </c>
      <c r="B6" s="34" t="s">
        <v>15</v>
      </c>
      <c r="C6" s="76" t="s">
        <v>16</v>
      </c>
      <c r="D6" s="77"/>
      <c r="E6" s="77"/>
      <c r="F6" s="78">
        <v>0.2</v>
      </c>
      <c r="G6" s="35">
        <f>IF(C6="yes",(1*F6),IF(C6="no",(0*F6),""))</f>
        <v>0.2</v>
      </c>
    </row>
    <row r="7" spans="1:7" ht="63.75" customHeight="1">
      <c r="A7" s="33">
        <v>2</v>
      </c>
      <c r="B7" s="34" t="s">
        <v>17</v>
      </c>
      <c r="C7" s="76" t="s">
        <v>16</v>
      </c>
      <c r="D7" s="77"/>
      <c r="E7" s="77"/>
      <c r="F7" s="78">
        <v>0.2</v>
      </c>
      <c r="G7" s="35">
        <f>IF(C7="yes",(1*F7),IF(C7="no",(0*F7),""))</f>
        <v>0.2</v>
      </c>
    </row>
    <row r="8" spans="1:7" ht="57.75" customHeight="1">
      <c r="A8" s="33">
        <v>3</v>
      </c>
      <c r="B8" s="34" t="s">
        <v>19</v>
      </c>
      <c r="C8" s="76" t="s">
        <v>16</v>
      </c>
      <c r="D8" s="77"/>
      <c r="E8" s="77"/>
      <c r="F8" s="78">
        <v>0.2</v>
      </c>
      <c r="G8" s="35">
        <f>IF(C8="yes",(1*F8),IF(C8="no",(0*F8),""))</f>
        <v>0.2</v>
      </c>
    </row>
    <row r="9" spans="1:7" ht="63.75" customHeight="1">
      <c r="A9" s="33">
        <v>4</v>
      </c>
      <c r="B9" s="34" t="s">
        <v>20</v>
      </c>
      <c r="C9" s="76" t="s">
        <v>16</v>
      </c>
      <c r="D9" s="77"/>
      <c r="E9" s="77"/>
      <c r="F9" s="78">
        <v>0.2</v>
      </c>
      <c r="G9" s="35">
        <f>IF(C9="yes",(1*F9),IF(C9="no",(0*F9),""))</f>
        <v>0.2</v>
      </c>
    </row>
    <row r="10" spans="1:7" ht="75.75" customHeight="1">
      <c r="A10" s="33">
        <v>5</v>
      </c>
      <c r="B10" s="34" t="s">
        <v>21</v>
      </c>
      <c r="C10" s="76" t="s">
        <v>18</v>
      </c>
      <c r="D10" s="77"/>
      <c r="E10" s="77"/>
      <c r="F10" s="78">
        <v>0.2</v>
      </c>
      <c r="G10" s="35">
        <f>IF(C10="yes",(1*F10),IF(C10="no",(0*F10),""))</f>
        <v>0</v>
      </c>
    </row>
    <row r="11" spans="1:7" ht="12.75">
      <c r="A11" s="36"/>
      <c r="B11" s="37"/>
      <c r="C11" s="38"/>
      <c r="D11" s="39"/>
      <c r="E11" s="39"/>
      <c r="F11" s="40"/>
      <c r="G11" s="40"/>
    </row>
    <row r="12" spans="1:7" ht="15">
      <c r="A12" s="41" t="s">
        <v>22</v>
      </c>
      <c r="B12" s="42"/>
      <c r="C12" s="43"/>
      <c r="D12" s="44"/>
      <c r="E12" s="44"/>
      <c r="F12" s="45" t="str">
        <f>IF(SUM(F6:F10)&lt;&gt;100%,"ERROR","100%")</f>
        <v>100%</v>
      </c>
      <c r="G12" s="45">
        <f>SUM(G6:G10)</f>
        <v>0.8</v>
      </c>
    </row>
    <row r="13" spans="1:7" ht="14.25">
      <c r="A13" s="46"/>
      <c r="B13" s="47"/>
      <c r="C13" s="25"/>
      <c r="D13" s="48"/>
      <c r="E13" s="48"/>
      <c r="F13" s="46"/>
      <c r="G13" s="46"/>
    </row>
    <row r="14" spans="1:7" ht="24" customHeight="1">
      <c r="A14" s="26" t="s">
        <v>23</v>
      </c>
      <c r="B14" s="49"/>
      <c r="C14" s="50"/>
      <c r="D14" s="51"/>
      <c r="E14" s="51"/>
      <c r="F14" s="52"/>
      <c r="G14" s="52"/>
    </row>
    <row r="15" spans="1:7" ht="30.75" customHeight="1">
      <c r="A15" s="65" t="s">
        <v>10</v>
      </c>
      <c r="B15" s="65"/>
      <c r="C15" s="32" t="s">
        <v>11</v>
      </c>
      <c r="D15" s="32" t="s">
        <v>12</v>
      </c>
      <c r="E15" s="32" t="s">
        <v>13</v>
      </c>
      <c r="F15" s="31" t="s">
        <v>14</v>
      </c>
      <c r="G15" s="31" t="s">
        <v>3</v>
      </c>
    </row>
    <row r="16" spans="1:7" ht="99.75" customHeight="1">
      <c r="A16" s="33">
        <v>1</v>
      </c>
      <c r="B16" s="34" t="s">
        <v>24</v>
      </c>
      <c r="C16" s="76"/>
      <c r="D16" s="77"/>
      <c r="E16" s="77"/>
      <c r="F16" s="78">
        <v>0.2</v>
      </c>
      <c r="G16" s="35">
        <f>IF(C16="yes",(1*F16),IF(C16="no",(0*F16),""))</f>
      </c>
    </row>
    <row r="17" spans="1:7" ht="78.75" customHeight="1">
      <c r="A17" s="33">
        <v>2</v>
      </c>
      <c r="B17" s="34" t="s">
        <v>25</v>
      </c>
      <c r="C17" s="76"/>
      <c r="D17" s="77"/>
      <c r="E17" s="77"/>
      <c r="F17" s="78">
        <v>0.2</v>
      </c>
      <c r="G17" s="35">
        <f>IF(C17="yes",(1*F17),IF(C17="no",(0*F17),""))</f>
      </c>
    </row>
    <row r="18" spans="1:7" ht="99.75" customHeight="1">
      <c r="A18" s="33">
        <v>3</v>
      </c>
      <c r="B18" s="34" t="s">
        <v>26</v>
      </c>
      <c r="C18" s="76"/>
      <c r="D18" s="77"/>
      <c r="E18" s="77"/>
      <c r="F18" s="78">
        <v>0.2</v>
      </c>
      <c r="G18" s="35">
        <f>IF(C18="yes",(1*F18),IF(C18="no",(0*F18),""))</f>
      </c>
    </row>
    <row r="19" spans="1:7" ht="75" customHeight="1">
      <c r="A19" s="33">
        <v>4</v>
      </c>
      <c r="B19" s="34" t="s">
        <v>27</v>
      </c>
      <c r="C19" s="76"/>
      <c r="D19" s="77"/>
      <c r="E19" s="77"/>
      <c r="F19" s="78">
        <v>0.2</v>
      </c>
      <c r="G19" s="35">
        <f>IF(C19="yes",(1*F19),IF(C19="no",(0*F19),""))</f>
      </c>
    </row>
    <row r="20" spans="1:7" ht="99.75" customHeight="1">
      <c r="A20" s="33">
        <v>5</v>
      </c>
      <c r="B20" s="34" t="s">
        <v>28</v>
      </c>
      <c r="C20" s="76"/>
      <c r="D20" s="77"/>
      <c r="E20" s="77"/>
      <c r="F20" s="78">
        <v>0.2</v>
      </c>
      <c r="G20" s="35">
        <f>IF(C20="yes",(1*F20),IF(C20="no",(0*F20),""))</f>
      </c>
    </row>
    <row r="21" spans="1:7" ht="12.75">
      <c r="A21" s="40"/>
      <c r="B21" s="53"/>
      <c r="C21" s="38"/>
      <c r="D21" s="39"/>
      <c r="E21" s="39"/>
      <c r="F21" s="40"/>
      <c r="G21" s="40"/>
    </row>
    <row r="22" spans="1:7" ht="15">
      <c r="A22" s="41" t="s">
        <v>22</v>
      </c>
      <c r="B22" s="42"/>
      <c r="C22" s="43"/>
      <c r="D22" s="44"/>
      <c r="E22" s="44"/>
      <c r="F22" s="45" t="str">
        <f>IF(SUM(F16:F20)&lt;&gt;100%,"ERROR","100%")</f>
        <v>100%</v>
      </c>
      <c r="G22" s="45">
        <f>SUM(G16:G20)</f>
        <v>0</v>
      </c>
    </row>
    <row r="23" spans="1:7" ht="14.25">
      <c r="A23" s="46"/>
      <c r="B23" s="47"/>
      <c r="C23" s="25"/>
      <c r="D23" s="48"/>
      <c r="E23" s="48"/>
      <c r="F23" s="46"/>
      <c r="G23" s="46"/>
    </row>
    <row r="24" spans="1:7" ht="24" customHeight="1">
      <c r="A24" s="26" t="s">
        <v>29</v>
      </c>
      <c r="B24" s="49"/>
      <c r="C24" s="50"/>
      <c r="D24" s="51"/>
      <c r="E24" s="51"/>
      <c r="F24" s="52"/>
      <c r="G24" s="52"/>
    </row>
    <row r="25" spans="1:7" ht="30.75" customHeight="1">
      <c r="A25" s="65" t="s">
        <v>10</v>
      </c>
      <c r="B25" s="65"/>
      <c r="C25" s="32" t="s">
        <v>11</v>
      </c>
      <c r="D25" s="32" t="s">
        <v>12</v>
      </c>
      <c r="E25" s="32" t="s">
        <v>13</v>
      </c>
      <c r="F25" s="31" t="s">
        <v>14</v>
      </c>
      <c r="G25" s="31" t="s">
        <v>3</v>
      </c>
    </row>
    <row r="26" spans="1:7" ht="63.75" customHeight="1">
      <c r="A26" s="33">
        <v>1</v>
      </c>
      <c r="B26" s="34" t="s">
        <v>30</v>
      </c>
      <c r="C26" s="76"/>
      <c r="D26" s="77"/>
      <c r="E26" s="77"/>
      <c r="F26" s="78">
        <v>0.1</v>
      </c>
      <c r="G26" s="35">
        <f aca="true" t="shared" si="0" ref="G26:G40">IF(C26="yes",(1*F26),IF(C26="no",(0*F26),""))</f>
      </c>
    </row>
    <row r="27" spans="1:7" ht="66" customHeight="1">
      <c r="A27" s="33">
        <v>2</v>
      </c>
      <c r="B27" s="34" t="s">
        <v>31</v>
      </c>
      <c r="C27" s="76"/>
      <c r="D27" s="77"/>
      <c r="E27" s="77"/>
      <c r="F27" s="78">
        <v>0.1</v>
      </c>
      <c r="G27" s="35">
        <f t="shared" si="0"/>
      </c>
    </row>
    <row r="28" spans="1:7" ht="57.75" customHeight="1">
      <c r="A28" s="33">
        <v>3</v>
      </c>
      <c r="B28" s="34" t="s">
        <v>32</v>
      </c>
      <c r="C28" s="76"/>
      <c r="D28" s="77"/>
      <c r="E28" s="77"/>
      <c r="F28" s="78">
        <v>0.1</v>
      </c>
      <c r="G28" s="35">
        <f t="shared" si="0"/>
      </c>
    </row>
    <row r="29" spans="1:7" ht="57.75" customHeight="1">
      <c r="A29" s="33">
        <v>4</v>
      </c>
      <c r="B29" s="34" t="s">
        <v>33</v>
      </c>
      <c r="C29" s="76"/>
      <c r="D29" s="77"/>
      <c r="E29" s="77"/>
      <c r="F29" s="78">
        <v>0.1</v>
      </c>
      <c r="G29" s="35">
        <f t="shared" si="0"/>
      </c>
    </row>
    <row r="30" spans="1:7" ht="99.75" customHeight="1">
      <c r="A30" s="33">
        <v>5</v>
      </c>
      <c r="B30" s="34" t="s">
        <v>34</v>
      </c>
      <c r="C30" s="76"/>
      <c r="D30" s="77"/>
      <c r="E30" s="77"/>
      <c r="F30" s="78">
        <v>0.1</v>
      </c>
      <c r="G30" s="35">
        <f t="shared" si="0"/>
      </c>
    </row>
    <row r="31" spans="1:7" ht="45" customHeight="1">
      <c r="A31" s="33">
        <v>6</v>
      </c>
      <c r="B31" s="34" t="s">
        <v>35</v>
      </c>
      <c r="C31" s="76"/>
      <c r="D31" s="77"/>
      <c r="E31" s="77"/>
      <c r="F31" s="78">
        <v>0.05</v>
      </c>
      <c r="G31" s="35">
        <f t="shared" si="0"/>
      </c>
    </row>
    <row r="32" spans="1:7" ht="99.75" customHeight="1">
      <c r="A32" s="33">
        <v>7</v>
      </c>
      <c r="B32" s="34" t="s">
        <v>36</v>
      </c>
      <c r="C32" s="76"/>
      <c r="D32" s="77"/>
      <c r="E32" s="77"/>
      <c r="F32" s="78">
        <v>0.05</v>
      </c>
      <c r="G32" s="35">
        <f t="shared" si="0"/>
      </c>
    </row>
    <row r="33" spans="1:7" ht="61.5" customHeight="1">
      <c r="A33" s="33">
        <v>8</v>
      </c>
      <c r="B33" s="34" t="s">
        <v>37</v>
      </c>
      <c r="C33" s="76"/>
      <c r="D33" s="77"/>
      <c r="E33" s="77"/>
      <c r="F33" s="78">
        <v>0.05</v>
      </c>
      <c r="G33" s="35">
        <f t="shared" si="0"/>
      </c>
    </row>
    <row r="34" spans="1:7" ht="99.75" customHeight="1">
      <c r="A34" s="33" t="s">
        <v>67</v>
      </c>
      <c r="B34" s="34" t="s">
        <v>65</v>
      </c>
      <c r="C34" s="76"/>
      <c r="D34" s="77"/>
      <c r="E34" s="77"/>
      <c r="F34" s="78">
        <v>0.05</v>
      </c>
      <c r="G34" s="35">
        <f t="shared" si="0"/>
      </c>
    </row>
    <row r="35" spans="1:7" ht="99.75" customHeight="1">
      <c r="A35" s="33" t="s">
        <v>68</v>
      </c>
      <c r="B35" s="34" t="s">
        <v>38</v>
      </c>
      <c r="C35" s="76"/>
      <c r="D35" s="77"/>
      <c r="E35" s="77"/>
      <c r="F35" s="78">
        <v>0.05</v>
      </c>
      <c r="G35" s="35">
        <f t="shared" si="0"/>
      </c>
    </row>
    <row r="36" spans="1:7" ht="58.5" customHeight="1">
      <c r="A36" s="33" t="s">
        <v>69</v>
      </c>
      <c r="B36" s="34" t="s">
        <v>39</v>
      </c>
      <c r="C36" s="76"/>
      <c r="D36" s="77"/>
      <c r="E36" s="77"/>
      <c r="F36" s="78">
        <v>0.05</v>
      </c>
      <c r="G36" s="35">
        <f t="shared" si="0"/>
      </c>
    </row>
    <row r="37" spans="1:7" ht="54" customHeight="1">
      <c r="A37" s="33" t="s">
        <v>70</v>
      </c>
      <c r="B37" s="34" t="s">
        <v>40</v>
      </c>
      <c r="C37" s="76"/>
      <c r="D37" s="77"/>
      <c r="E37" s="77"/>
      <c r="F37" s="78">
        <v>0.05</v>
      </c>
      <c r="G37" s="35">
        <f t="shared" si="0"/>
      </c>
    </row>
    <row r="38" spans="1:7" ht="66" customHeight="1">
      <c r="A38" s="33" t="s">
        <v>71</v>
      </c>
      <c r="B38" s="34" t="s">
        <v>41</v>
      </c>
      <c r="C38" s="76"/>
      <c r="D38" s="77"/>
      <c r="E38" s="77"/>
      <c r="F38" s="78">
        <v>0.05</v>
      </c>
      <c r="G38" s="35">
        <f t="shared" si="0"/>
      </c>
    </row>
    <row r="39" spans="1:7" ht="58.5" customHeight="1">
      <c r="A39" s="33" t="s">
        <v>72</v>
      </c>
      <c r="B39" s="34" t="s">
        <v>42</v>
      </c>
      <c r="C39" s="76"/>
      <c r="D39" s="77"/>
      <c r="E39" s="77"/>
      <c r="F39" s="78">
        <v>0.05</v>
      </c>
      <c r="G39" s="35">
        <f t="shared" si="0"/>
      </c>
    </row>
    <row r="40" spans="1:7" ht="51.75" customHeight="1">
      <c r="A40" s="33" t="s">
        <v>73</v>
      </c>
      <c r="B40" s="34" t="s">
        <v>43</v>
      </c>
      <c r="C40" s="76"/>
      <c r="D40" s="77"/>
      <c r="E40" s="77"/>
      <c r="F40" s="78">
        <v>0.05</v>
      </c>
      <c r="G40" s="35">
        <f t="shared" si="0"/>
      </c>
    </row>
    <row r="41" spans="1:7" ht="12.75">
      <c r="A41" s="40"/>
      <c r="B41" s="53"/>
      <c r="C41" s="38"/>
      <c r="D41" s="39"/>
      <c r="E41" s="39"/>
      <c r="F41" s="40"/>
      <c r="G41" s="40"/>
    </row>
    <row r="42" spans="1:7" ht="15">
      <c r="A42" s="41" t="s">
        <v>22</v>
      </c>
      <c r="B42" s="42"/>
      <c r="C42" s="43"/>
      <c r="D42" s="44"/>
      <c r="E42" s="44"/>
      <c r="F42" s="45" t="str">
        <f>IF(SUM(F26:F40)&lt;&gt;100%,"ERROR","100%")</f>
        <v>100%</v>
      </c>
      <c r="G42" s="45">
        <f>SUM(G26:G40)</f>
        <v>0</v>
      </c>
    </row>
    <row r="43" spans="1:7" ht="14.25">
      <c r="A43" s="46"/>
      <c r="B43" s="47"/>
      <c r="C43" s="25"/>
      <c r="D43" s="48"/>
      <c r="E43" s="48"/>
      <c r="F43" s="46"/>
      <c r="G43" s="46"/>
    </row>
    <row r="44" spans="1:7" ht="24" customHeight="1">
      <c r="A44" s="26" t="s">
        <v>44</v>
      </c>
      <c r="B44" s="49"/>
      <c r="C44" s="50"/>
      <c r="D44" s="51"/>
      <c r="E44" s="51"/>
      <c r="F44" s="52"/>
      <c r="G44" s="52"/>
    </row>
    <row r="45" spans="1:7" ht="30.75" customHeight="1">
      <c r="A45" s="65" t="s">
        <v>10</v>
      </c>
      <c r="B45" s="65"/>
      <c r="C45" s="32" t="s">
        <v>11</v>
      </c>
      <c r="D45" s="32" t="s">
        <v>12</v>
      </c>
      <c r="E45" s="32" t="s">
        <v>13</v>
      </c>
      <c r="F45" s="31" t="s">
        <v>14</v>
      </c>
      <c r="G45" s="31" t="s">
        <v>3</v>
      </c>
    </row>
    <row r="46" spans="1:7" ht="69" customHeight="1">
      <c r="A46" s="33">
        <v>1</v>
      </c>
      <c r="B46" s="34" t="s">
        <v>45</v>
      </c>
      <c r="C46" s="76"/>
      <c r="D46" s="77"/>
      <c r="E46" s="77"/>
      <c r="F46" s="78">
        <v>0.2</v>
      </c>
      <c r="G46" s="35">
        <f>IF(C46="yes",(1*F46),IF(C46="no",(0*F46),""))</f>
      </c>
    </row>
    <row r="47" spans="1:7" ht="45.75" customHeight="1">
      <c r="A47" s="33">
        <v>2</v>
      </c>
      <c r="B47" s="34" t="s">
        <v>46</v>
      </c>
      <c r="C47" s="76"/>
      <c r="D47" s="77"/>
      <c r="E47" s="77"/>
      <c r="F47" s="78">
        <v>0.2</v>
      </c>
      <c r="G47" s="35">
        <f>IF(C47="yes",(1*F47),IF(C47="no",(0*F47),""))</f>
      </c>
    </row>
    <row r="48" spans="1:7" ht="57" customHeight="1">
      <c r="A48" s="33">
        <v>3</v>
      </c>
      <c r="B48" s="34" t="s">
        <v>47</v>
      </c>
      <c r="C48" s="76"/>
      <c r="D48" s="77"/>
      <c r="E48" s="77"/>
      <c r="F48" s="78">
        <v>0.2</v>
      </c>
      <c r="G48" s="35">
        <f>IF(C48="yes",(1*F48),IF(C48="no",(0*F48),""))</f>
      </c>
    </row>
    <row r="49" spans="1:7" ht="67.5" customHeight="1">
      <c r="A49" s="33">
        <v>4</v>
      </c>
      <c r="B49" s="34" t="s">
        <v>48</v>
      </c>
      <c r="C49" s="76"/>
      <c r="D49" s="77"/>
      <c r="E49" s="77"/>
      <c r="F49" s="78">
        <v>0.2</v>
      </c>
      <c r="G49" s="35">
        <f>IF(C49="yes",(1*F49),IF(C49="no",(0*F49),""))</f>
      </c>
    </row>
    <row r="50" spans="1:7" ht="87.75" customHeight="1">
      <c r="A50" s="33">
        <v>5</v>
      </c>
      <c r="B50" s="34" t="s">
        <v>49</v>
      </c>
      <c r="C50" s="76"/>
      <c r="D50" s="77"/>
      <c r="E50" s="77"/>
      <c r="F50" s="78">
        <v>0.2</v>
      </c>
      <c r="G50" s="35">
        <f>IF(C50="yes",(1*F50),IF(C50="no",(0*F50),""))</f>
      </c>
    </row>
    <row r="51" spans="1:7" ht="12.75">
      <c r="A51" s="40"/>
      <c r="B51" s="53"/>
      <c r="C51" s="38"/>
      <c r="D51" s="39"/>
      <c r="E51" s="39"/>
      <c r="F51" s="40"/>
      <c r="G51" s="40"/>
    </row>
    <row r="52" spans="1:7" ht="15">
      <c r="A52" s="41" t="s">
        <v>22</v>
      </c>
      <c r="B52" s="42"/>
      <c r="C52" s="43"/>
      <c r="D52" s="44"/>
      <c r="E52" s="44"/>
      <c r="F52" s="45" t="str">
        <f>IF(SUM(F46:F50)&lt;&gt;100%,"ERROR","100%")</f>
        <v>100%</v>
      </c>
      <c r="G52" s="45">
        <f>SUM(G46:G50)</f>
        <v>0</v>
      </c>
    </row>
  </sheetData>
  <sheetProtection password="CD5C" sheet="1" objects="1" scenarios="1"/>
  <mergeCells count="6">
    <mergeCell ref="A45:B45"/>
    <mergeCell ref="A1:G1"/>
    <mergeCell ref="A5:B5"/>
    <mergeCell ref="A15:B15"/>
    <mergeCell ref="A25:B25"/>
    <mergeCell ref="A2:G2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&amp;C&amp;P&amp;R&amp;"Arial,Bold"&amp;12DRAFT
FY 2002 Spring Review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5" zoomScaleNormal="75" workbookViewId="0" topLeftCell="A1">
      <selection activeCell="A2" sqref="A2:D2"/>
    </sheetView>
  </sheetViews>
  <sheetFormatPr defaultColWidth="9.140625" defaultRowHeight="12.75"/>
  <cols>
    <col min="1" max="1" width="49.00390625" style="0" customWidth="1"/>
    <col min="2" max="2" width="23.57421875" style="0" customWidth="1"/>
    <col min="3" max="3" width="15.7109375" style="0" customWidth="1"/>
    <col min="4" max="4" width="24.28125" style="0" customWidth="1"/>
  </cols>
  <sheetData>
    <row r="1" spans="1:4" ht="35.25" customHeight="1">
      <c r="A1" s="70" t="str">
        <f>'PART Qs &amp; Section Scoring'!A1:G1</f>
        <v>OMB Program Assessment Rating Tool (PART) </v>
      </c>
      <c r="B1" s="71"/>
      <c r="C1" s="71"/>
      <c r="D1" s="71"/>
    </row>
    <row r="2" spans="1:4" ht="35.25" customHeight="1">
      <c r="A2" s="72" t="str">
        <f>'PART Qs &amp; Section Scoring'!A2:G2</f>
        <v>Credit Programs</v>
      </c>
      <c r="B2" s="73"/>
      <c r="C2" s="73"/>
      <c r="D2" s="73"/>
    </row>
    <row r="3" spans="1:4" ht="31.5" customHeight="1">
      <c r="A3" s="1" t="str">
        <f>'PART Qs &amp; Section Scoring'!B3</f>
        <v>Name of Program: </v>
      </c>
      <c r="B3" s="1"/>
      <c r="C3" s="2"/>
      <c r="D3" s="2"/>
    </row>
    <row r="4" spans="1:4" ht="28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4.75" customHeight="1">
      <c r="A5" s="4" t="s">
        <v>4</v>
      </c>
      <c r="B5" s="5">
        <v>0.2</v>
      </c>
      <c r="C5" s="6">
        <f>ppurpose</f>
        <v>0.8</v>
      </c>
      <c r="D5" s="6">
        <f>(B5*C5)</f>
        <v>0.16000000000000003</v>
      </c>
    </row>
    <row r="6" spans="1:4" ht="15">
      <c r="A6" s="7"/>
      <c r="B6" s="8"/>
      <c r="C6" s="9"/>
      <c r="D6" s="9"/>
    </row>
    <row r="7" spans="1:4" ht="24.75" customHeight="1">
      <c r="A7" s="4" t="s">
        <v>5</v>
      </c>
      <c r="B7" s="5">
        <v>0.1</v>
      </c>
      <c r="C7" s="6">
        <f>splanning</f>
        <v>0</v>
      </c>
      <c r="D7" s="6">
        <f>(B7*C7)</f>
        <v>0</v>
      </c>
    </row>
    <row r="8" spans="1:4" ht="15.75">
      <c r="A8" s="10"/>
      <c r="B8" s="11"/>
      <c r="C8" s="12"/>
      <c r="D8" s="13"/>
    </row>
    <row r="9" spans="1:4" ht="24.75" customHeight="1">
      <c r="A9" s="14" t="s">
        <v>6</v>
      </c>
      <c r="B9" s="15">
        <v>0.2</v>
      </c>
      <c r="C9" s="6">
        <f>pmanagement</f>
        <v>0</v>
      </c>
      <c r="D9" s="6">
        <f>(B9*C9)</f>
        <v>0</v>
      </c>
    </row>
    <row r="10" spans="1:4" ht="15">
      <c r="A10" s="16"/>
      <c r="B10" s="17"/>
      <c r="C10" s="18"/>
      <c r="D10" s="13"/>
    </row>
    <row r="11" spans="1:4" ht="24.75" customHeight="1">
      <c r="A11" s="19" t="s">
        <v>7</v>
      </c>
      <c r="B11" s="15">
        <v>0.5</v>
      </c>
      <c r="C11" s="6">
        <f>presults</f>
        <v>0</v>
      </c>
      <c r="D11" s="6">
        <f>(B11*C11)</f>
        <v>0</v>
      </c>
    </row>
    <row r="12" spans="1:4" ht="15">
      <c r="A12" s="16"/>
      <c r="B12" s="17"/>
      <c r="C12" s="18"/>
      <c r="D12" s="13"/>
    </row>
    <row r="13" spans="1:4" ht="15.75">
      <c r="A13" s="20" t="s">
        <v>8</v>
      </c>
      <c r="B13" s="21">
        <f>SUM(B5,B7,B9,B11)</f>
        <v>1</v>
      </c>
      <c r="C13" s="22"/>
      <c r="D13" s="22">
        <f>SUM(D5:D12)</f>
        <v>0.16000000000000003</v>
      </c>
    </row>
  </sheetData>
  <sheetProtection password="CD5C"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Strasser</dc:creator>
  <cp:keywords/>
  <dc:description/>
  <cp:lastModifiedBy>Jacqueline Strasser</cp:lastModifiedBy>
  <cp:lastPrinted>2002-04-19T16:43:16Z</cp:lastPrinted>
  <dcterms:created xsi:type="dcterms:W3CDTF">2002-04-18T17:14:40Z</dcterms:created>
  <cp:category/>
  <cp:version/>
  <cp:contentType/>
  <cp:contentStatus/>
</cp:coreProperties>
</file>